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Excl Об." sheetId="1" r:id="rId1"/>
  </sheets>
  <definedNames>
    <definedName name="OLE_LINK1" localSheetId="0">'Excl Об.'!$B$71</definedName>
    <definedName name="_xlnm.Print_Area" localSheetId="0">'Excl Об.'!$A$1:$K$73</definedName>
  </definedNames>
  <calcPr fullCalcOnLoad="1"/>
</workbook>
</file>

<file path=xl/sharedStrings.xml><?xml version="1.0" encoding="utf-8"?>
<sst xmlns="http://schemas.openxmlformats.org/spreadsheetml/2006/main" count="132" uniqueCount="76">
  <si>
    <t>Декоративно-отделочные материалы серии Exclusive</t>
  </si>
  <si>
    <t>Группа товара</t>
  </si>
  <si>
    <t>Наименование товара/Характеристика</t>
  </si>
  <si>
    <t>Ед. изм.</t>
  </si>
  <si>
    <t>Фасовка</t>
  </si>
  <si>
    <t>Цена за фасовку., с учетом НДС, руб.</t>
  </si>
  <si>
    <t>Площадь, укрываемая  содержимым одного  ведра, кв.м.</t>
  </si>
  <si>
    <t>л</t>
  </si>
  <si>
    <t>кг</t>
  </si>
  <si>
    <t>Венецианская штукатурка, неколерованная</t>
  </si>
  <si>
    <t>Венецианская штукатурка, колерованная</t>
  </si>
  <si>
    <t>Крупнорельефная моделируемая штукатурка</t>
  </si>
  <si>
    <t>Прочное акриловое фактурное покрытие для внутренних работ. Позволяет достичь глубокого рельефа. Толщина слоя до 7-9 мм.  Для придания  цвета и подчеркивания структуры поверхности обрабатывается лессирующим составом.</t>
  </si>
  <si>
    <t>**  Стоимость кв.м.  декоративного покрытия указана по минимальному расходу при нанесении на один слой</t>
  </si>
  <si>
    <t>***  Площадь укрываемая содержимым одного ведра указана из рассчета нанесения декоративного  покрытия на один слой</t>
  </si>
  <si>
    <t>Наценка на подбор  индивидуального  цвета лессирующего состава составляет 15%</t>
  </si>
  <si>
    <t>Условия транспортировки и хранения.</t>
  </si>
  <si>
    <t>Возможно складирование до 4-х ведер в высоту и транспортировка до 3-х ведер в высоту.</t>
  </si>
  <si>
    <t>Внимание! Несоблюдение технологии нанесения покрытия приводит к перерасходу материала и возникновению дефектов! Настоятельно рекомендуем перед нанесением покрытия внимательно ознакомиться с инструкцией!</t>
  </si>
  <si>
    <t>Внимание! При нанесении венецианской штукатурки необходимо использовать профессиональный  инструмент из полированной нержавеющей стали или пластика, так как использование некачественного инструмента приводит к появлению темных пятен, полос и царапин, не п</t>
  </si>
  <si>
    <t>Декоративные штукатурки на основе вермикулита</t>
  </si>
  <si>
    <t>Грунт с мелкозернистым наполнителем под Мягкое Золото</t>
  </si>
  <si>
    <t>Грунт с мелкозернистым наполнителем белый, серый</t>
  </si>
  <si>
    <t>Расход*. кг/кв.м.</t>
  </si>
  <si>
    <t>0.25-0.3</t>
  </si>
  <si>
    <t>0.2-0.4</t>
  </si>
  <si>
    <t>0.7-1.0</t>
  </si>
  <si>
    <t>1.5-4.5</t>
  </si>
  <si>
    <t xml:space="preserve">Цена за ед.изм., с учетом НДС, руб. </t>
  </si>
  <si>
    <t>Перламутровая штукатурка ИРИДИС</t>
  </si>
  <si>
    <r>
      <t xml:space="preserve">Венецианская штукатурка финишная - </t>
    </r>
    <r>
      <rPr>
        <sz val="13"/>
        <rFont val="HeliosCond"/>
        <family val="0"/>
      </rPr>
      <t>матовая. Наносится шпателем и кельмой из нержавеющей стали.</t>
    </r>
  </si>
  <si>
    <r>
      <t>Воск для венецианской штукатурки</t>
    </r>
    <r>
      <rPr>
        <sz val="13"/>
        <rFont val="HeliosCond"/>
        <family val="0"/>
      </rPr>
      <t xml:space="preserve"> - синтетический. Для защиты и придания блеска. </t>
    </r>
  </si>
  <si>
    <r>
      <t>Венецианская штукатурка перламутровая</t>
    </r>
    <r>
      <rPr>
        <sz val="13"/>
        <rFont val="HeliosCond"/>
        <family val="0"/>
      </rPr>
      <t xml:space="preserve"> - имеет высокую степень воскования. С добавлением перламутра. </t>
    </r>
    <r>
      <rPr>
        <i/>
        <sz val="13"/>
        <rFont val="HeliosCond"/>
        <family val="0"/>
      </rPr>
      <t xml:space="preserve">Позволяет достичь эффекта драгоценных камней.Наносится шпателем из нержавеющей стали. </t>
    </r>
  </si>
  <si>
    <r>
      <t>ДП Мягкое золото</t>
    </r>
    <r>
      <rPr>
        <sz val="13"/>
        <rFont val="HeliosCond"/>
        <family val="0"/>
      </rPr>
      <t xml:space="preserve"> - 
возможные цвета: светлый, темный, сочетание 50% светлого+50% темного;
возможные фракции: крупная, мелкая, средняя</t>
    </r>
  </si>
  <si>
    <t>Цена за кв.м., руб (на 1 слой)</t>
  </si>
  <si>
    <t>Лессирующие составы</t>
  </si>
  <si>
    <t>0.08-0.1</t>
  </si>
  <si>
    <t>0.08-0.0</t>
  </si>
  <si>
    <t xml:space="preserve">при отгрузке более 40 тыс.руб. скидка 5% </t>
  </si>
  <si>
    <t>ПРАЙС - ЛИСТ</t>
  </si>
  <si>
    <r>
      <t>Венецианская штукатурка финишная</t>
    </r>
    <r>
      <rPr>
        <sz val="13"/>
        <rFont val="HeliosCond"/>
        <family val="0"/>
      </rPr>
      <t xml:space="preserve"> - глянцевая. Прозрачная, воскуется,  </t>
    </r>
    <r>
      <rPr>
        <i/>
        <sz val="13"/>
        <rFont val="HeliosCond"/>
        <family val="0"/>
      </rPr>
      <t>(наносится шпателем и кельмой из нержавеющей стали).</t>
    </r>
  </si>
  <si>
    <t xml:space="preserve">Мелкорельефная моделируемая суперпластичная  штукатурка </t>
  </si>
  <si>
    <t xml:space="preserve">Мелкорельефная штукатурка с эффектом трещин </t>
  </si>
  <si>
    <t>0.6-0.8</t>
  </si>
  <si>
    <r>
      <t xml:space="preserve">Прочное акриловое фактурное покрытие для внутренних работ позволяет достичь небольшого рельефа.Эластичное покрытие, стойкое к образование трещин. </t>
    </r>
    <r>
      <rPr>
        <i/>
        <sz val="13"/>
        <rFont val="HeliosCond"/>
        <family val="0"/>
      </rPr>
      <t>Для придания  цвета и подчеркивания структуры поверхности обрабатывается лессирующим составом.</t>
    </r>
  </si>
  <si>
    <t>действует с 01.02.2008</t>
  </si>
  <si>
    <t xml:space="preserve">при отгрузке более 140 тыс.руб. скидка 10% </t>
  </si>
  <si>
    <t xml:space="preserve">при отгрузке более 250 тыс.руб. скидка 15% </t>
  </si>
  <si>
    <t>Тара для декоративного покрытия - пластиковые вёдра с квадратным сечением 4кг, 8кг, 16кг. Тара для грунта  - канистры 1, 5 и 10 кг. Тара для грунта с мелкозернистым наполнителем - пластиковые ведра 5кг, 20кг</t>
  </si>
  <si>
    <t xml:space="preserve">Срок годности составляет 12 месяцев в закрытой упаковке, при температуре от +5С до +20С. </t>
  </si>
  <si>
    <t>Воск</t>
  </si>
  <si>
    <r>
      <t>ИРИДИС</t>
    </r>
    <r>
      <rPr>
        <sz val="13"/>
        <rFont val="HeliosCond"/>
        <family val="0"/>
      </rPr>
      <t xml:space="preserve"> - тонкослойное декоративное покрытие с добавлением перламутра. </t>
    </r>
    <r>
      <rPr>
        <i/>
        <sz val="13"/>
        <rFont val="HeliosCond"/>
        <family val="0"/>
      </rPr>
      <t xml:space="preserve">Позволяет достичь эффект перламутрового свечения. Наносится шпателем из нержавеющей стали. </t>
    </r>
  </si>
  <si>
    <r>
      <t xml:space="preserve">ИРИДИС ИНТЕНСИВ </t>
    </r>
    <r>
      <rPr>
        <sz val="13"/>
        <rFont val="HeliosCond"/>
        <family val="0"/>
      </rPr>
      <t xml:space="preserve">- тонкослойное декоративное покрытие с большим количеством перламутра. </t>
    </r>
    <r>
      <rPr>
        <i/>
        <sz val="13"/>
        <rFont val="HeliosCond"/>
        <family val="0"/>
      </rPr>
      <t xml:space="preserve">Позволяет достичь эффект перламутрового свечения. Наносится шпателем из нержавеющей стали. </t>
    </r>
  </si>
  <si>
    <t>Штукатурка Антик с эффектом старины</t>
  </si>
  <si>
    <t>Уникальная декоративная штукатурка, позволяющая добиться полной иллюзии старых стен</t>
  </si>
  <si>
    <t xml:space="preserve">Креативная штукатурка Сирокко </t>
  </si>
  <si>
    <t>Декоративное четырехкомпонентное покрытие с эффектом растрескивания (под фрески)</t>
  </si>
  <si>
    <t>Базовый слой</t>
  </si>
  <si>
    <t>Финишный слой (неколерованный)</t>
  </si>
  <si>
    <t>0.16-0.25</t>
  </si>
  <si>
    <t>белый перламутровый</t>
  </si>
  <si>
    <t>белый перламутровый под колеровку</t>
  </si>
  <si>
    <t>золотой перламутровый</t>
  </si>
  <si>
    <t>неколерованая база (не перламутровая)</t>
  </si>
  <si>
    <r>
      <t>Прочное акриловое  покрытие для внутренних работ позволяет создать на поверхности неповторимый рельефный рисунок c эффектом растрескивания. Д</t>
    </r>
    <r>
      <rPr>
        <i/>
        <sz val="13"/>
        <rFont val="HeliosCond"/>
        <family val="0"/>
      </rPr>
      <t>ля придания  цвета и подчеркивания структуры поверхности обрабатывается лессирующим составом.</t>
    </r>
  </si>
  <si>
    <t>Грунт глубокого проникновения не концентрированный</t>
  </si>
  <si>
    <t>Колоранты</t>
  </si>
  <si>
    <t>Авокадо, Бирюза, Василек, Голубика, Дыня, Жимолость, Клубника, Кофе с молоком, Лимон, Малина, Мандарин, Пшеница, Цукини, Чернослив</t>
  </si>
  <si>
    <t>Вишня, Шоколад</t>
  </si>
  <si>
    <t>Предназначены для колеровки штукатурок, лессировок, грунтов с МЗН, красок. Также может использоваться как полноцветная краска</t>
  </si>
  <si>
    <t>от  сферы применения</t>
  </si>
  <si>
    <t xml:space="preserve">при отгрузке более 400 тыс.руб. скидка 20% </t>
  </si>
  <si>
    <t>Декоративная штукатурка с «песочным эффектом». Легкая мелкозернистая структура, мягкий переход цвета, простота в нанесении</t>
  </si>
  <si>
    <t>Материалы</t>
  </si>
  <si>
    <r>
      <t xml:space="preserve">Кракелюр 
</t>
    </r>
    <r>
      <rPr>
        <u val="single"/>
        <sz val="10"/>
        <rFont val="HeliosCond"/>
        <family val="0"/>
      </rPr>
      <t xml:space="preserve">(первый слой - окраска, </t>
    </r>
    <r>
      <rPr>
        <i/>
        <u val="single"/>
        <sz val="10"/>
        <rFont val="HeliosCond"/>
        <family val="0"/>
      </rPr>
      <t>второй - базовый, третий - финишный колерованный,</t>
    </r>
    <r>
      <rPr>
        <u val="single"/>
        <sz val="10"/>
        <rFont val="HeliosCond"/>
        <family val="0"/>
      </rPr>
      <t xml:space="preserve"> четвертый - финиш лак)</t>
    </r>
  </si>
  <si>
    <t>Внимание! Название материала содержит ссылку на соответствующую страницу сайта (подчеркнуто)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</si>
</sst>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-FC19]d\ mmmm\ yyyy\ &quot;г.&quot;"/>
    <numFmt numFmtId="183" formatCode="dd/mm/yy;@"/>
    <numFmt numFmtId="184" formatCode="0.0%"/>
    <numFmt numFmtId="185" formatCode="#,##0.00_р_.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.00&quot;р.&quot;"/>
    <numFmt numFmtId="203" formatCode="#,##0.00\ [$€-1]"/>
    <numFmt numFmtId="204" formatCode="#,##0&quot;р.&quot;"/>
    <numFmt numFmtId="205" formatCode="#,##0.0&quot;р.&quot;"/>
    <numFmt numFmtId="206" formatCode="#,##0.0_р_.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1"/>
      <name val="Arial Cyr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13"/>
      <name val="HeliosCond"/>
      <family val="0"/>
    </font>
    <font>
      <sz val="13"/>
      <name val="HeliosCond"/>
      <family val="0"/>
    </font>
    <font>
      <sz val="12"/>
      <name val="Arial Cyr"/>
      <family val="2"/>
    </font>
    <font>
      <sz val="7"/>
      <name val="HeliosCond"/>
      <family val="0"/>
    </font>
    <font>
      <b/>
      <sz val="9"/>
      <name val="Courier New"/>
      <family val="3"/>
    </font>
    <font>
      <sz val="11"/>
      <name val="HeliosCond"/>
      <family val="0"/>
    </font>
    <font>
      <b/>
      <sz val="11"/>
      <name val="HeliosCond"/>
      <family val="0"/>
    </font>
    <font>
      <b/>
      <sz val="11"/>
      <name val="Arial Cyr"/>
      <family val="2"/>
    </font>
    <font>
      <b/>
      <sz val="9"/>
      <color indexed="63"/>
      <name val="Verdana"/>
      <family val="2"/>
    </font>
    <font>
      <b/>
      <sz val="7"/>
      <name val="HeliosCond"/>
      <family val="0"/>
    </font>
    <font>
      <b/>
      <sz val="10"/>
      <name val="Arial Cyr"/>
      <family val="0"/>
    </font>
    <font>
      <b/>
      <sz val="17"/>
      <name val="HeliosCond"/>
      <family val="0"/>
    </font>
    <font>
      <sz val="17"/>
      <name val="HeliosCond"/>
      <family val="0"/>
    </font>
    <font>
      <i/>
      <sz val="13"/>
      <name val="HeliosCond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9"/>
      <name val="Verdana"/>
      <family val="2"/>
    </font>
    <font>
      <b/>
      <sz val="12"/>
      <name val="HeliosCond"/>
      <family val="0"/>
    </font>
    <font>
      <sz val="12"/>
      <name val="HeliosCond"/>
      <family val="0"/>
    </font>
    <font>
      <b/>
      <u val="single"/>
      <sz val="13"/>
      <name val="HeliosCond"/>
      <family val="0"/>
    </font>
    <font>
      <u val="single"/>
      <sz val="10"/>
      <name val="HeliosCond"/>
      <family val="0"/>
    </font>
    <font>
      <i/>
      <u val="single"/>
      <sz val="10"/>
      <name val="HeliosCond"/>
      <family val="0"/>
    </font>
    <font>
      <b/>
      <u val="single"/>
      <sz val="15"/>
      <name val="HeliosCond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78" fontId="7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26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textRotation="90" wrapText="1"/>
    </xf>
    <xf numFmtId="2" fontId="13" fillId="2" borderId="14" xfId="0" applyNumberFormat="1" applyFont="1" applyFill="1" applyBorder="1" applyAlignment="1">
      <alignment horizontal="center" vertical="center" textRotation="90" wrapText="1"/>
    </xf>
    <xf numFmtId="2" fontId="13" fillId="2" borderId="1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26" fillId="0" borderId="26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26" fillId="0" borderId="27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26" fillId="0" borderId="22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178" fontId="26" fillId="0" borderId="28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78" fontId="26" fillId="0" borderId="29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178" fontId="26" fillId="0" borderId="23" xfId="0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8" fontId="26" fillId="0" borderId="31" xfId="0" applyNumberFormat="1" applyFont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center" vertical="center"/>
    </xf>
    <xf numFmtId="178" fontId="8" fillId="0" borderId="32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176" fontId="8" fillId="0" borderId="36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4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41" xfId="0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3" fillId="2" borderId="51" xfId="0" applyNumberFormat="1" applyFont="1" applyFill="1" applyBorder="1" applyAlignment="1">
      <alignment horizontal="center" vertical="center" wrapText="1"/>
    </xf>
    <xf numFmtId="2" fontId="13" fillId="2" borderId="5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37" xfId="0" applyFont="1" applyFill="1" applyBorder="1" applyAlignment="1">
      <alignment horizontal="justify" vertical="center" wrapText="1"/>
    </xf>
    <xf numFmtId="0" fontId="8" fillId="0" borderId="4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54" xfId="0" applyFont="1" applyFill="1" applyBorder="1" applyAlignment="1">
      <alignment horizontal="justify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8" fillId="0" borderId="3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7</xdr:col>
      <xdr:colOff>1095375</xdr:colOff>
      <xdr:row>4</xdr:row>
      <xdr:rowOff>790575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7823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rix.ru/proizvodstvo/27" TargetMode="External" /><Relationship Id="rId2" Type="http://schemas.openxmlformats.org/officeDocument/2006/relationships/hyperlink" Target="http://www.minerix.ru/proizvodstvo/24/10/product-1-1.html#content" TargetMode="External" /><Relationship Id="rId3" Type="http://schemas.openxmlformats.org/officeDocument/2006/relationships/hyperlink" Target="http://www.minerix.ru/proizvodstvo/24/10/product-1-1.html" TargetMode="External" /><Relationship Id="rId4" Type="http://schemas.openxmlformats.org/officeDocument/2006/relationships/hyperlink" Target="http://www.minerix.ru/proizvodstvo/24/10/product-81-0.html#content" TargetMode="External" /><Relationship Id="rId5" Type="http://schemas.openxmlformats.org/officeDocument/2006/relationships/hyperlink" Target="http://www.minerix.ru/proizvodstvo/24/10/product-83-0.html#content" TargetMode="External" /><Relationship Id="rId6" Type="http://schemas.openxmlformats.org/officeDocument/2006/relationships/hyperlink" Target="http://www.minerix.ru/proizvodstvo/24/10/product-85-0.html#content" TargetMode="External" /><Relationship Id="rId7" Type="http://schemas.openxmlformats.org/officeDocument/2006/relationships/hyperlink" Target="http://www.minerix.ru/proizvodstvo/24/10/product-11-0.html#content" TargetMode="External" /><Relationship Id="rId8" Type="http://schemas.openxmlformats.org/officeDocument/2006/relationships/hyperlink" Target="http://www.minerix.ru/proizvodstvo/24/10/product-2-1.html#photo" TargetMode="External" /><Relationship Id="rId9" Type="http://schemas.openxmlformats.org/officeDocument/2006/relationships/hyperlink" Target="http://www.minerix.ru/proizvodstvo/24/10/product-3-1.html#photo" TargetMode="External" /><Relationship Id="rId10" Type="http://schemas.openxmlformats.org/officeDocument/2006/relationships/hyperlink" Target="http://www.minerix.ru/proizvodstvo/24/10/product-3-1-64.html#photo" TargetMode="External" /><Relationship Id="rId11" Type="http://schemas.openxmlformats.org/officeDocument/2006/relationships/hyperlink" Target="http://www.minerix.ru/proizvodstvo/24/10/product-31-0.html#content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tabSelected="1" view="pageBreakPreview" zoomScale="80" zoomScaleNormal="80" zoomScaleSheetLayoutView="80" workbookViewId="0" topLeftCell="A1">
      <selection activeCell="H5" sqref="H5"/>
    </sheetView>
  </sheetViews>
  <sheetFormatPr defaultColWidth="9.00390625" defaultRowHeight="12.75"/>
  <cols>
    <col min="1" max="1" width="1.75390625" style="0" customWidth="1"/>
    <col min="2" max="2" width="23.625" style="94" customWidth="1"/>
    <col min="3" max="3" width="35.75390625" style="106" customWidth="1"/>
    <col min="4" max="4" width="39.875" style="106" customWidth="1"/>
    <col min="5" max="5" width="8.25390625" style="19" customWidth="1"/>
    <col min="6" max="6" width="7.00390625" style="0" customWidth="1"/>
    <col min="7" max="7" width="10.875" style="0" customWidth="1"/>
    <col min="8" max="8" width="17.25390625" style="24" customWidth="1"/>
    <col min="9" max="9" width="15.375" style="0" customWidth="1"/>
    <col min="10" max="10" width="20.125" style="0" customWidth="1"/>
    <col min="11" max="11" width="16.125" style="69" customWidth="1"/>
  </cols>
  <sheetData>
    <row r="1" spans="2:14" s="4" customFormat="1" ht="14.25">
      <c r="B1" s="1"/>
      <c r="C1" s="1"/>
      <c r="D1" s="2"/>
      <c r="E1" s="3"/>
      <c r="F1" s="3"/>
      <c r="G1" s="3"/>
      <c r="H1" s="20"/>
      <c r="I1" s="199"/>
      <c r="J1" s="199"/>
      <c r="K1" s="200"/>
      <c r="N1"/>
    </row>
    <row r="2" spans="2:14" s="4" customFormat="1" ht="14.25">
      <c r="B2" s="1"/>
      <c r="C2" s="1"/>
      <c r="D2" s="2"/>
      <c r="E2" s="3"/>
      <c r="F2" s="3"/>
      <c r="G2" s="3"/>
      <c r="H2" s="20"/>
      <c r="I2" s="3"/>
      <c r="J2" s="3"/>
      <c r="K2" s="3"/>
      <c r="N2"/>
    </row>
    <row r="3" spans="2:14" s="4" customFormat="1" ht="14.25">
      <c r="B3" s="1"/>
      <c r="C3" s="1"/>
      <c r="D3" s="2"/>
      <c r="E3" s="3"/>
      <c r="F3" s="3"/>
      <c r="G3" s="3"/>
      <c r="H3" s="20"/>
      <c r="I3" s="3"/>
      <c r="J3" s="3"/>
      <c r="K3" s="3"/>
      <c r="N3"/>
    </row>
    <row r="4" spans="2:14" s="4" customFormat="1" ht="14.25">
      <c r="B4" s="1"/>
      <c r="C4" s="1"/>
      <c r="D4" s="2"/>
      <c r="E4" s="3"/>
      <c r="F4" s="3"/>
      <c r="G4" s="3"/>
      <c r="H4" s="20"/>
      <c r="I4" s="3"/>
      <c r="J4" s="3"/>
      <c r="K4" s="3"/>
      <c r="N4"/>
    </row>
    <row r="5" spans="2:14" s="4" customFormat="1" ht="81" customHeight="1">
      <c r="B5" s="89"/>
      <c r="C5" s="98"/>
      <c r="D5" s="99"/>
      <c r="E5" s="5"/>
      <c r="F5" s="5"/>
      <c r="G5" s="5"/>
      <c r="H5" s="21"/>
      <c r="I5" s="6"/>
      <c r="J5" s="6"/>
      <c r="K5" s="67"/>
      <c r="N5"/>
    </row>
    <row r="6" spans="2:14" s="4" customFormat="1" ht="15" customHeight="1">
      <c r="B6" s="89"/>
      <c r="C6" s="98"/>
      <c r="D6" s="99"/>
      <c r="E6" s="5"/>
      <c r="F6" s="5"/>
      <c r="G6" s="5"/>
      <c r="H6" s="21"/>
      <c r="I6" s="6"/>
      <c r="J6" s="6"/>
      <c r="K6" s="67"/>
      <c r="N6"/>
    </row>
    <row r="7" spans="2:14" s="4" customFormat="1" ht="18.75">
      <c r="B7" s="152" t="s">
        <v>75</v>
      </c>
      <c r="C7" s="98"/>
      <c r="D7" s="99"/>
      <c r="E7" s="5"/>
      <c r="F7" s="5"/>
      <c r="G7" s="5"/>
      <c r="H7" s="21"/>
      <c r="I7" s="6"/>
      <c r="J7" s="6"/>
      <c r="K7" s="68" t="s">
        <v>45</v>
      </c>
      <c r="N7"/>
    </row>
    <row r="8" spans="2:14" s="4" customFormat="1" ht="37.5" customHeight="1">
      <c r="B8" s="152"/>
      <c r="C8" s="98"/>
      <c r="D8" s="99"/>
      <c r="E8" s="5"/>
      <c r="F8" s="5"/>
      <c r="G8" s="5"/>
      <c r="H8" s="21"/>
      <c r="I8" s="6"/>
      <c r="J8" s="6"/>
      <c r="K8" s="68"/>
      <c r="N8"/>
    </row>
    <row r="9" spans="2:14" s="4" customFormat="1" ht="21.75">
      <c r="B9" s="201" t="s">
        <v>39</v>
      </c>
      <c r="C9" s="201"/>
      <c r="D9" s="202"/>
      <c r="E9" s="202"/>
      <c r="F9" s="202"/>
      <c r="G9" s="202"/>
      <c r="H9" s="202"/>
      <c r="I9" s="202"/>
      <c r="J9" s="202"/>
      <c r="K9" s="202"/>
      <c r="N9"/>
    </row>
    <row r="10" spans="2:14" s="7" customFormat="1" ht="17.25" customHeight="1">
      <c r="B10" s="203" t="s">
        <v>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4"/>
      <c r="N10"/>
    </row>
    <row r="11" spans="2:14" s="7" customFormat="1" ht="15.75" thickBot="1">
      <c r="B11" s="90"/>
      <c r="C11" s="100"/>
      <c r="D11" s="100"/>
      <c r="E11" s="8"/>
      <c r="F11" s="8"/>
      <c r="G11" s="8"/>
      <c r="H11" s="22"/>
      <c r="I11" s="9"/>
      <c r="J11" s="9"/>
      <c r="K11" s="9"/>
      <c r="L11" s="4"/>
      <c r="N11"/>
    </row>
    <row r="12" spans="2:14" s="10" customFormat="1" ht="67.5" customHeight="1" thickBot="1">
      <c r="B12" s="80" t="s">
        <v>1</v>
      </c>
      <c r="C12" s="205" t="s">
        <v>2</v>
      </c>
      <c r="D12" s="206"/>
      <c r="E12" s="83" t="s">
        <v>3</v>
      </c>
      <c r="F12" s="84" t="s">
        <v>4</v>
      </c>
      <c r="G12" s="85" t="s">
        <v>23</v>
      </c>
      <c r="H12" s="80" t="s">
        <v>5</v>
      </c>
      <c r="I12" s="85" t="s">
        <v>28</v>
      </c>
      <c r="J12" s="85" t="s">
        <v>34</v>
      </c>
      <c r="K12" s="85" t="s">
        <v>6</v>
      </c>
      <c r="L12" s="4"/>
      <c r="N12"/>
    </row>
    <row r="13" spans="2:12" ht="16.5" customHeight="1">
      <c r="B13" s="191" t="s">
        <v>73</v>
      </c>
      <c r="C13" s="192" t="s">
        <v>65</v>
      </c>
      <c r="D13" s="193"/>
      <c r="E13" s="52" t="s">
        <v>7</v>
      </c>
      <c r="F13" s="81">
        <v>1</v>
      </c>
      <c r="G13" s="53" t="s">
        <v>24</v>
      </c>
      <c r="H13" s="82">
        <v>45.812250000000006</v>
      </c>
      <c r="I13" s="117">
        <f>H13/F13</f>
        <v>45.812250000000006</v>
      </c>
      <c r="J13" s="118">
        <f>I13*L13</f>
        <v>11.453062500000001</v>
      </c>
      <c r="K13" s="119">
        <f>F13/L13</f>
        <v>4</v>
      </c>
      <c r="L13">
        <v>0.25</v>
      </c>
    </row>
    <row r="14" spans="2:12" ht="16.5">
      <c r="B14" s="191"/>
      <c r="C14" s="187"/>
      <c r="D14" s="188"/>
      <c r="E14" s="28" t="s">
        <v>7</v>
      </c>
      <c r="F14" s="29">
        <v>5</v>
      </c>
      <c r="G14" s="30" t="s">
        <v>24</v>
      </c>
      <c r="H14" s="31">
        <v>146.52</v>
      </c>
      <c r="I14" s="120">
        <f aca="true" t="shared" si="0" ref="I14:I51">H14/F14</f>
        <v>29.304000000000002</v>
      </c>
      <c r="J14" s="121">
        <f aca="true" t="shared" si="1" ref="J14:J49">I14*L14</f>
        <v>7.3260000000000005</v>
      </c>
      <c r="K14" s="122">
        <f aca="true" t="shared" si="2" ref="K14:K49">F14/L14</f>
        <v>20</v>
      </c>
      <c r="L14">
        <v>0.25</v>
      </c>
    </row>
    <row r="15" spans="2:12" ht="16.5" customHeight="1">
      <c r="B15" s="191"/>
      <c r="C15" s="187" t="s">
        <v>22</v>
      </c>
      <c r="D15" s="188"/>
      <c r="E15" s="32" t="s">
        <v>8</v>
      </c>
      <c r="F15" s="33">
        <v>5</v>
      </c>
      <c r="G15" s="34">
        <v>0.25</v>
      </c>
      <c r="H15" s="35">
        <v>552.039675</v>
      </c>
      <c r="I15" s="123">
        <f t="shared" si="0"/>
        <v>110.407935</v>
      </c>
      <c r="J15" s="121">
        <f t="shared" si="1"/>
        <v>27.60198375</v>
      </c>
      <c r="K15" s="122">
        <f t="shared" si="2"/>
        <v>20</v>
      </c>
      <c r="L15">
        <f>G15</f>
        <v>0.25</v>
      </c>
    </row>
    <row r="16" spans="2:12" ht="17.25" thickBot="1">
      <c r="B16" s="191"/>
      <c r="C16" s="189"/>
      <c r="D16" s="190"/>
      <c r="E16" s="36" t="s">
        <v>8</v>
      </c>
      <c r="F16" s="37">
        <v>20</v>
      </c>
      <c r="G16" s="38">
        <v>0.25</v>
      </c>
      <c r="H16" s="39">
        <v>2169.475</v>
      </c>
      <c r="I16" s="124">
        <f t="shared" si="0"/>
        <v>108.47375</v>
      </c>
      <c r="J16" s="121">
        <f t="shared" si="1"/>
        <v>27.1184375</v>
      </c>
      <c r="K16" s="122">
        <f t="shared" si="2"/>
        <v>80</v>
      </c>
      <c r="L16">
        <f>G16</f>
        <v>0.25</v>
      </c>
    </row>
    <row r="17" spans="2:12" ht="15" customHeight="1">
      <c r="B17" s="178" t="s">
        <v>9</v>
      </c>
      <c r="C17" s="158" t="s">
        <v>30</v>
      </c>
      <c r="D17" s="194"/>
      <c r="E17" s="25" t="s">
        <v>8</v>
      </c>
      <c r="F17" s="40">
        <v>4</v>
      </c>
      <c r="G17" s="27" t="s">
        <v>25</v>
      </c>
      <c r="H17" s="41">
        <v>420</v>
      </c>
      <c r="I17" s="125">
        <f t="shared" si="0"/>
        <v>105</v>
      </c>
      <c r="J17" s="126">
        <f t="shared" si="1"/>
        <v>21</v>
      </c>
      <c r="K17" s="127">
        <f t="shared" si="2"/>
        <v>20</v>
      </c>
      <c r="L17">
        <v>0.2</v>
      </c>
    </row>
    <row r="18" spans="2:12" ht="15" customHeight="1">
      <c r="B18" s="179"/>
      <c r="C18" s="195"/>
      <c r="D18" s="196"/>
      <c r="E18" s="28" t="s">
        <v>8</v>
      </c>
      <c r="F18" s="42">
        <v>8</v>
      </c>
      <c r="G18" s="30" t="s">
        <v>25</v>
      </c>
      <c r="H18" s="43">
        <v>756</v>
      </c>
      <c r="I18" s="120">
        <f t="shared" si="0"/>
        <v>94.5</v>
      </c>
      <c r="J18" s="121">
        <f t="shared" si="1"/>
        <v>18.900000000000002</v>
      </c>
      <c r="K18" s="122">
        <f t="shared" si="2"/>
        <v>40</v>
      </c>
      <c r="L18">
        <v>0.2</v>
      </c>
    </row>
    <row r="19" spans="2:12" ht="15" customHeight="1">
      <c r="B19" s="179"/>
      <c r="C19" s="197"/>
      <c r="D19" s="198"/>
      <c r="E19" s="28" t="s">
        <v>8</v>
      </c>
      <c r="F19" s="42">
        <v>16</v>
      </c>
      <c r="G19" s="30" t="s">
        <v>25</v>
      </c>
      <c r="H19" s="43">
        <v>1344</v>
      </c>
      <c r="I19" s="120">
        <f t="shared" si="0"/>
        <v>84</v>
      </c>
      <c r="J19" s="121">
        <f t="shared" si="1"/>
        <v>16.8</v>
      </c>
      <c r="K19" s="122">
        <f t="shared" si="2"/>
        <v>80</v>
      </c>
      <c r="L19">
        <v>0.2</v>
      </c>
    </row>
    <row r="20" spans="2:12" ht="15" customHeight="1">
      <c r="B20" s="179"/>
      <c r="C20" s="173" t="s">
        <v>40</v>
      </c>
      <c r="D20" s="174"/>
      <c r="E20" s="28" t="s">
        <v>8</v>
      </c>
      <c r="F20" s="42">
        <v>4</v>
      </c>
      <c r="G20" s="30" t="s">
        <v>25</v>
      </c>
      <c r="H20" s="43">
        <v>504</v>
      </c>
      <c r="I20" s="120">
        <f t="shared" si="0"/>
        <v>126</v>
      </c>
      <c r="J20" s="121">
        <f t="shared" si="1"/>
        <v>25.200000000000003</v>
      </c>
      <c r="K20" s="122">
        <f t="shared" si="2"/>
        <v>20</v>
      </c>
      <c r="L20">
        <v>0.2</v>
      </c>
    </row>
    <row r="21" spans="2:12" ht="15" customHeight="1">
      <c r="B21" s="179"/>
      <c r="C21" s="175"/>
      <c r="D21" s="174"/>
      <c r="E21" s="28" t="s">
        <v>8</v>
      </c>
      <c r="F21" s="42">
        <v>8</v>
      </c>
      <c r="G21" s="30" t="s">
        <v>25</v>
      </c>
      <c r="H21" s="43">
        <v>924</v>
      </c>
      <c r="I21" s="120">
        <f t="shared" si="0"/>
        <v>115.5</v>
      </c>
      <c r="J21" s="121">
        <f t="shared" si="1"/>
        <v>23.1</v>
      </c>
      <c r="K21" s="122">
        <f t="shared" si="2"/>
        <v>40</v>
      </c>
      <c r="L21">
        <v>0.2</v>
      </c>
    </row>
    <row r="22" spans="2:12" ht="15" customHeight="1" thickBot="1">
      <c r="B22" s="180"/>
      <c r="C22" s="176"/>
      <c r="D22" s="177"/>
      <c r="E22" s="32" t="s">
        <v>8</v>
      </c>
      <c r="F22" s="44">
        <v>16</v>
      </c>
      <c r="G22" s="34" t="s">
        <v>25</v>
      </c>
      <c r="H22" s="45">
        <v>1680</v>
      </c>
      <c r="I22" s="123">
        <f t="shared" si="0"/>
        <v>105</v>
      </c>
      <c r="J22" s="128">
        <f t="shared" si="1"/>
        <v>21</v>
      </c>
      <c r="K22" s="129">
        <f t="shared" si="2"/>
        <v>80</v>
      </c>
      <c r="L22">
        <v>0.2</v>
      </c>
    </row>
    <row r="23" spans="2:12" ht="37.5" customHeight="1" thickBot="1">
      <c r="B23" s="151" t="s">
        <v>50</v>
      </c>
      <c r="C23" s="185" t="s">
        <v>31</v>
      </c>
      <c r="D23" s="186"/>
      <c r="E23" s="46" t="s">
        <v>8</v>
      </c>
      <c r="F23" s="47">
        <v>1</v>
      </c>
      <c r="G23" s="48">
        <v>0.05</v>
      </c>
      <c r="H23" s="49">
        <v>624.75</v>
      </c>
      <c r="I23" s="130">
        <f t="shared" si="0"/>
        <v>624.75</v>
      </c>
      <c r="J23" s="131">
        <f t="shared" si="1"/>
        <v>31.2375</v>
      </c>
      <c r="K23" s="132">
        <f t="shared" si="2"/>
        <v>20</v>
      </c>
      <c r="L23">
        <v>0.05</v>
      </c>
    </row>
    <row r="24" spans="2:12" ht="21" customHeight="1">
      <c r="B24" s="160" t="s">
        <v>10</v>
      </c>
      <c r="C24" s="158" t="s">
        <v>32</v>
      </c>
      <c r="D24" s="159"/>
      <c r="E24" s="25" t="s">
        <v>8</v>
      </c>
      <c r="F24" s="40">
        <v>4</v>
      </c>
      <c r="G24" s="27" t="s">
        <v>25</v>
      </c>
      <c r="H24" s="41">
        <v>1270.5</v>
      </c>
      <c r="I24" s="125">
        <f t="shared" si="0"/>
        <v>317.625</v>
      </c>
      <c r="J24" s="126">
        <f t="shared" si="1"/>
        <v>63.525000000000006</v>
      </c>
      <c r="K24" s="127">
        <f t="shared" si="2"/>
        <v>20</v>
      </c>
      <c r="L24">
        <v>0.2</v>
      </c>
    </row>
    <row r="25" spans="2:12" ht="21" customHeight="1">
      <c r="B25" s="161"/>
      <c r="C25" s="181"/>
      <c r="D25" s="182"/>
      <c r="E25" s="28" t="s">
        <v>8</v>
      </c>
      <c r="F25" s="42">
        <v>8</v>
      </c>
      <c r="G25" s="30" t="s">
        <v>25</v>
      </c>
      <c r="H25" s="43">
        <v>2310</v>
      </c>
      <c r="I25" s="120">
        <f t="shared" si="0"/>
        <v>288.75</v>
      </c>
      <c r="J25" s="121">
        <f t="shared" si="1"/>
        <v>57.75</v>
      </c>
      <c r="K25" s="122">
        <f t="shared" si="2"/>
        <v>40</v>
      </c>
      <c r="L25">
        <v>0.2</v>
      </c>
    </row>
    <row r="26" spans="2:12" ht="21" customHeight="1" thickBot="1">
      <c r="B26" s="172"/>
      <c r="C26" s="183"/>
      <c r="D26" s="184"/>
      <c r="E26" s="36" t="s">
        <v>8</v>
      </c>
      <c r="F26" s="50">
        <v>16</v>
      </c>
      <c r="G26" s="38" t="s">
        <v>25</v>
      </c>
      <c r="H26" s="51">
        <v>4158</v>
      </c>
      <c r="I26" s="124">
        <f t="shared" si="0"/>
        <v>259.875</v>
      </c>
      <c r="J26" s="133">
        <f t="shared" si="1"/>
        <v>51.975</v>
      </c>
      <c r="K26" s="134">
        <f t="shared" si="2"/>
        <v>80</v>
      </c>
      <c r="L26">
        <v>0.2</v>
      </c>
    </row>
    <row r="27" spans="2:12" ht="54.75" customHeight="1">
      <c r="B27" s="160" t="s">
        <v>29</v>
      </c>
      <c r="C27" s="158" t="s">
        <v>51</v>
      </c>
      <c r="D27" s="159"/>
      <c r="E27" s="95" t="s">
        <v>8</v>
      </c>
      <c r="F27" s="40">
        <v>4</v>
      </c>
      <c r="G27" s="27" t="s">
        <v>25</v>
      </c>
      <c r="H27" s="41">
        <v>1554</v>
      </c>
      <c r="I27" s="125">
        <f t="shared" si="0"/>
        <v>388.5</v>
      </c>
      <c r="J27" s="126">
        <f t="shared" si="1"/>
        <v>116.55</v>
      </c>
      <c r="K27" s="127">
        <f t="shared" si="2"/>
        <v>13.333333333333334</v>
      </c>
      <c r="L27">
        <v>0.3</v>
      </c>
    </row>
    <row r="28" spans="2:12" ht="69" customHeight="1" thickBot="1">
      <c r="B28" s="172"/>
      <c r="C28" s="170" t="s">
        <v>52</v>
      </c>
      <c r="D28" s="171"/>
      <c r="E28" s="96" t="s">
        <v>8</v>
      </c>
      <c r="F28" s="50">
        <v>4</v>
      </c>
      <c r="G28" s="38" t="s">
        <v>25</v>
      </c>
      <c r="H28" s="51">
        <v>3145</v>
      </c>
      <c r="I28" s="135">
        <f t="shared" si="0"/>
        <v>786.25</v>
      </c>
      <c r="J28" s="136">
        <f t="shared" si="1"/>
        <v>235.875</v>
      </c>
      <c r="K28" s="137">
        <f t="shared" si="2"/>
        <v>13.333333333333334</v>
      </c>
      <c r="L28">
        <v>0.3</v>
      </c>
    </row>
    <row r="29" spans="2:12" s="64" customFormat="1" ht="25.5" customHeight="1">
      <c r="B29" s="162" t="s">
        <v>53</v>
      </c>
      <c r="C29" s="164" t="s">
        <v>54</v>
      </c>
      <c r="D29" s="165"/>
      <c r="E29" s="95" t="s">
        <v>8</v>
      </c>
      <c r="F29" s="40">
        <v>8</v>
      </c>
      <c r="G29" s="27">
        <v>0.8</v>
      </c>
      <c r="H29" s="41">
        <v>1130.827067669173</v>
      </c>
      <c r="I29" s="125">
        <f t="shared" si="0"/>
        <v>141.35338345864662</v>
      </c>
      <c r="J29" s="126">
        <f t="shared" si="1"/>
        <v>113.0827067669173</v>
      </c>
      <c r="K29" s="127">
        <f t="shared" si="2"/>
        <v>10</v>
      </c>
      <c r="L29">
        <v>0.8</v>
      </c>
    </row>
    <row r="30" spans="2:12" s="64" customFormat="1" ht="25.5" customHeight="1" thickBot="1">
      <c r="B30" s="163"/>
      <c r="C30" s="166"/>
      <c r="D30" s="167"/>
      <c r="E30" s="96" t="s">
        <v>8</v>
      </c>
      <c r="F30" s="50">
        <v>16</v>
      </c>
      <c r="G30" s="38">
        <v>0.8</v>
      </c>
      <c r="H30" s="51">
        <v>2165.4135338345864</v>
      </c>
      <c r="I30" s="135">
        <f t="shared" si="0"/>
        <v>135.33834586466165</v>
      </c>
      <c r="J30" s="136">
        <f t="shared" si="1"/>
        <v>108.27067669172932</v>
      </c>
      <c r="K30" s="137">
        <f t="shared" si="2"/>
        <v>20</v>
      </c>
      <c r="L30">
        <v>0.8</v>
      </c>
    </row>
    <row r="31" spans="2:12" s="64" customFormat="1" ht="27" customHeight="1">
      <c r="B31" s="162" t="s">
        <v>55</v>
      </c>
      <c r="C31" s="164" t="s">
        <v>72</v>
      </c>
      <c r="D31" s="165"/>
      <c r="E31" s="95" t="s">
        <v>8</v>
      </c>
      <c r="F31" s="40">
        <v>8</v>
      </c>
      <c r="G31" s="27">
        <v>0.8</v>
      </c>
      <c r="H31" s="41">
        <v>1154.8872180451126</v>
      </c>
      <c r="I31" s="125">
        <f t="shared" si="0"/>
        <v>144.36090225563908</v>
      </c>
      <c r="J31" s="126">
        <f t="shared" si="1"/>
        <v>115.48872180451127</v>
      </c>
      <c r="K31" s="127">
        <f t="shared" si="2"/>
        <v>10</v>
      </c>
      <c r="L31">
        <v>0.8</v>
      </c>
    </row>
    <row r="32" spans="2:12" s="64" customFormat="1" ht="27" customHeight="1" thickBot="1">
      <c r="B32" s="163"/>
      <c r="C32" s="166"/>
      <c r="D32" s="167"/>
      <c r="E32" s="96" t="s">
        <v>8</v>
      </c>
      <c r="F32" s="50">
        <v>16</v>
      </c>
      <c r="G32" s="38">
        <v>0.8</v>
      </c>
      <c r="H32" s="51">
        <v>2213.533834586466</v>
      </c>
      <c r="I32" s="135">
        <f t="shared" si="0"/>
        <v>138.34586466165413</v>
      </c>
      <c r="J32" s="136">
        <f t="shared" si="1"/>
        <v>110.67669172932331</v>
      </c>
      <c r="K32" s="137">
        <f t="shared" si="2"/>
        <v>20</v>
      </c>
      <c r="L32">
        <v>0.8</v>
      </c>
    </row>
    <row r="33" spans="2:12" s="64" customFormat="1" ht="39.75" customHeight="1" hidden="1">
      <c r="B33" s="162" t="s">
        <v>74</v>
      </c>
      <c r="C33" s="168" t="s">
        <v>56</v>
      </c>
      <c r="D33" s="107" t="s">
        <v>57</v>
      </c>
      <c r="E33" s="95" t="s">
        <v>8</v>
      </c>
      <c r="F33" s="40">
        <v>2.5</v>
      </c>
      <c r="G33" s="27" t="s">
        <v>59</v>
      </c>
      <c r="H33" s="41">
        <v>1015.0375939849624</v>
      </c>
      <c r="I33" s="125">
        <f t="shared" si="0"/>
        <v>406.01503759398497</v>
      </c>
      <c r="J33" s="126">
        <f t="shared" si="1"/>
        <v>81.203007518797</v>
      </c>
      <c r="K33" s="127">
        <f t="shared" si="2"/>
        <v>12.5</v>
      </c>
      <c r="L33">
        <v>0.2</v>
      </c>
    </row>
    <row r="34" spans="2:12" s="64" customFormat="1" ht="39.75" customHeight="1" hidden="1" thickBot="1">
      <c r="B34" s="163"/>
      <c r="C34" s="169"/>
      <c r="D34" s="108" t="s">
        <v>58</v>
      </c>
      <c r="E34" s="96" t="s">
        <v>8</v>
      </c>
      <c r="F34" s="50">
        <v>2.5</v>
      </c>
      <c r="G34" s="38">
        <v>0.1</v>
      </c>
      <c r="H34" s="51">
        <v>1015.0375939849624</v>
      </c>
      <c r="I34" s="135">
        <f t="shared" si="0"/>
        <v>406.01503759398497</v>
      </c>
      <c r="J34" s="136">
        <f t="shared" si="1"/>
        <v>40.6015037593985</v>
      </c>
      <c r="K34" s="137">
        <f t="shared" si="2"/>
        <v>25</v>
      </c>
      <c r="L34">
        <v>0.1</v>
      </c>
    </row>
    <row r="35" spans="2:12" ht="72.75" customHeight="1">
      <c r="B35" s="178" t="s">
        <v>20</v>
      </c>
      <c r="C35" s="217" t="s">
        <v>33</v>
      </c>
      <c r="D35" s="218"/>
      <c r="E35" s="27" t="s">
        <v>8</v>
      </c>
      <c r="F35" s="26">
        <v>13</v>
      </c>
      <c r="G35" s="55" t="s">
        <v>26</v>
      </c>
      <c r="H35" s="56">
        <v>2079</v>
      </c>
      <c r="I35" s="125">
        <f t="shared" si="0"/>
        <v>159.92307692307693</v>
      </c>
      <c r="J35" s="125">
        <f t="shared" si="1"/>
        <v>111.94615384615385</v>
      </c>
      <c r="K35" s="127">
        <f t="shared" si="2"/>
        <v>18.571428571428573</v>
      </c>
      <c r="L35">
        <v>0.7</v>
      </c>
    </row>
    <row r="36" spans="2:12" ht="16.5">
      <c r="B36" s="180"/>
      <c r="C36" s="219" t="s">
        <v>21</v>
      </c>
      <c r="D36" s="220"/>
      <c r="E36" s="34" t="s">
        <v>8</v>
      </c>
      <c r="F36" s="33">
        <v>5</v>
      </c>
      <c r="G36" s="57">
        <v>0.25</v>
      </c>
      <c r="H36" s="58">
        <v>769.45</v>
      </c>
      <c r="I36" s="120">
        <f t="shared" si="0"/>
        <v>153.89000000000001</v>
      </c>
      <c r="J36" s="120">
        <f t="shared" si="1"/>
        <v>38.472500000000004</v>
      </c>
      <c r="K36" s="129">
        <f t="shared" si="2"/>
        <v>20</v>
      </c>
      <c r="L36">
        <f>G36</f>
        <v>0.25</v>
      </c>
    </row>
    <row r="37" spans="2:12" ht="17.25" thickBot="1">
      <c r="B37" s="216"/>
      <c r="C37" s="221"/>
      <c r="D37" s="222"/>
      <c r="E37" s="38" t="s">
        <v>8</v>
      </c>
      <c r="F37" s="37">
        <v>20</v>
      </c>
      <c r="G37" s="59">
        <v>0.25</v>
      </c>
      <c r="H37" s="60">
        <v>3014</v>
      </c>
      <c r="I37" s="124">
        <f t="shared" si="0"/>
        <v>150.7</v>
      </c>
      <c r="J37" s="124">
        <f t="shared" si="1"/>
        <v>37.675</v>
      </c>
      <c r="K37" s="134">
        <f t="shared" si="2"/>
        <v>80</v>
      </c>
      <c r="L37">
        <f>G37</f>
        <v>0.25</v>
      </c>
    </row>
    <row r="38" spans="2:12" ht="39" customHeight="1">
      <c r="B38" s="161" t="s">
        <v>11</v>
      </c>
      <c r="C38" s="224" t="s">
        <v>12</v>
      </c>
      <c r="D38" s="225"/>
      <c r="E38" s="52" t="s">
        <v>8</v>
      </c>
      <c r="F38" s="61">
        <v>8</v>
      </c>
      <c r="G38" s="53" t="s">
        <v>27</v>
      </c>
      <c r="H38" s="54">
        <v>655.2</v>
      </c>
      <c r="I38" s="117">
        <f t="shared" si="0"/>
        <v>81.9</v>
      </c>
      <c r="J38" s="138">
        <f t="shared" si="1"/>
        <v>163.8</v>
      </c>
      <c r="K38" s="119">
        <f t="shared" si="2"/>
        <v>4</v>
      </c>
      <c r="L38">
        <v>2</v>
      </c>
    </row>
    <row r="39" spans="2:12" ht="39" customHeight="1" thickBot="1">
      <c r="B39" s="172"/>
      <c r="C39" s="221"/>
      <c r="D39" s="222"/>
      <c r="E39" s="36" t="s">
        <v>8</v>
      </c>
      <c r="F39" s="50">
        <v>16</v>
      </c>
      <c r="G39" s="38" t="s">
        <v>27</v>
      </c>
      <c r="H39" s="51">
        <v>1276.8</v>
      </c>
      <c r="I39" s="124">
        <f t="shared" si="0"/>
        <v>79.8</v>
      </c>
      <c r="J39" s="139">
        <f t="shared" si="1"/>
        <v>159.6</v>
      </c>
      <c r="K39" s="134">
        <f t="shared" si="2"/>
        <v>8</v>
      </c>
      <c r="L39">
        <v>2</v>
      </c>
    </row>
    <row r="40" spans="2:12" ht="27.75" customHeight="1">
      <c r="B40" s="160" t="s">
        <v>41</v>
      </c>
      <c r="C40" s="226" t="s">
        <v>44</v>
      </c>
      <c r="D40" s="227"/>
      <c r="E40" s="25" t="s">
        <v>8</v>
      </c>
      <c r="F40" s="40">
        <v>4</v>
      </c>
      <c r="G40" s="55" t="s">
        <v>43</v>
      </c>
      <c r="H40" s="56">
        <v>630</v>
      </c>
      <c r="I40" s="125">
        <f t="shared" si="0"/>
        <v>157.5</v>
      </c>
      <c r="J40" s="125">
        <f t="shared" si="1"/>
        <v>94.5</v>
      </c>
      <c r="K40" s="127">
        <f t="shared" si="2"/>
        <v>6.666666666666667</v>
      </c>
      <c r="L40">
        <v>0.6</v>
      </c>
    </row>
    <row r="41" spans="2:12" ht="27.75" customHeight="1">
      <c r="B41" s="161"/>
      <c r="C41" s="228"/>
      <c r="D41" s="229"/>
      <c r="E41" s="28" t="s">
        <v>8</v>
      </c>
      <c r="F41" s="42">
        <v>8</v>
      </c>
      <c r="G41" s="57" t="s">
        <v>43</v>
      </c>
      <c r="H41" s="58">
        <v>1150.8</v>
      </c>
      <c r="I41" s="120">
        <f t="shared" si="0"/>
        <v>143.85</v>
      </c>
      <c r="J41" s="120">
        <f t="shared" si="1"/>
        <v>86.30999999999999</v>
      </c>
      <c r="K41" s="129">
        <f t="shared" si="2"/>
        <v>13.333333333333334</v>
      </c>
      <c r="L41">
        <v>0.6</v>
      </c>
    </row>
    <row r="42" spans="2:12" ht="27.75" customHeight="1" thickBot="1">
      <c r="B42" s="161"/>
      <c r="C42" s="230"/>
      <c r="D42" s="231"/>
      <c r="E42" s="32" t="s">
        <v>8</v>
      </c>
      <c r="F42" s="44">
        <v>16</v>
      </c>
      <c r="G42" s="59" t="s">
        <v>43</v>
      </c>
      <c r="H42" s="60">
        <v>2100</v>
      </c>
      <c r="I42" s="124">
        <f t="shared" si="0"/>
        <v>131.25</v>
      </c>
      <c r="J42" s="124">
        <f t="shared" si="1"/>
        <v>78.75</v>
      </c>
      <c r="K42" s="134">
        <f t="shared" si="2"/>
        <v>26.666666666666668</v>
      </c>
      <c r="L42">
        <v>0.6</v>
      </c>
    </row>
    <row r="43" spans="2:12" ht="26.25" customHeight="1">
      <c r="B43" s="160" t="s">
        <v>42</v>
      </c>
      <c r="C43" s="226" t="s">
        <v>64</v>
      </c>
      <c r="D43" s="227"/>
      <c r="E43" s="25" t="s">
        <v>8</v>
      </c>
      <c r="F43" s="40">
        <v>4</v>
      </c>
      <c r="G43" s="55" t="s">
        <v>43</v>
      </c>
      <c r="H43" s="56">
        <v>630</v>
      </c>
      <c r="I43" s="125">
        <f t="shared" si="0"/>
        <v>157.5</v>
      </c>
      <c r="J43" s="125">
        <f t="shared" si="1"/>
        <v>94.5</v>
      </c>
      <c r="K43" s="127">
        <f t="shared" si="2"/>
        <v>6.666666666666667</v>
      </c>
      <c r="L43">
        <v>0.6</v>
      </c>
    </row>
    <row r="44" spans="2:12" ht="26.25" customHeight="1">
      <c r="B44" s="161"/>
      <c r="C44" s="228"/>
      <c r="D44" s="229"/>
      <c r="E44" s="28" t="s">
        <v>8</v>
      </c>
      <c r="F44" s="42">
        <v>8</v>
      </c>
      <c r="G44" s="57" t="s">
        <v>43</v>
      </c>
      <c r="H44" s="58">
        <v>1150.8</v>
      </c>
      <c r="I44" s="120">
        <f t="shared" si="0"/>
        <v>143.85</v>
      </c>
      <c r="J44" s="120">
        <f t="shared" si="1"/>
        <v>86.30999999999999</v>
      </c>
      <c r="K44" s="129">
        <f t="shared" si="2"/>
        <v>13.333333333333334</v>
      </c>
      <c r="L44">
        <v>0.6</v>
      </c>
    </row>
    <row r="45" spans="2:12" ht="26.25" customHeight="1" thickBot="1">
      <c r="B45" s="161"/>
      <c r="C45" s="230"/>
      <c r="D45" s="231"/>
      <c r="E45" s="32" t="s">
        <v>8</v>
      </c>
      <c r="F45" s="44">
        <v>16</v>
      </c>
      <c r="G45" s="57" t="s">
        <v>43</v>
      </c>
      <c r="H45" s="58">
        <v>2100</v>
      </c>
      <c r="I45" s="123">
        <f t="shared" si="0"/>
        <v>131.25</v>
      </c>
      <c r="J45" s="123">
        <f t="shared" si="1"/>
        <v>78.75</v>
      </c>
      <c r="K45" s="129">
        <f t="shared" si="2"/>
        <v>26.666666666666668</v>
      </c>
      <c r="L45">
        <v>0.6</v>
      </c>
    </row>
    <row r="46" spans="2:12" ht="16.5" customHeight="1">
      <c r="B46" s="162" t="s">
        <v>35</v>
      </c>
      <c r="C46" s="210" t="s">
        <v>60</v>
      </c>
      <c r="D46" s="211"/>
      <c r="E46" s="71" t="s">
        <v>8</v>
      </c>
      <c r="F46" s="72">
        <v>2.5</v>
      </c>
      <c r="G46" s="73" t="s">
        <v>36</v>
      </c>
      <c r="H46" s="86">
        <v>805.3617647058824</v>
      </c>
      <c r="I46" s="140">
        <f t="shared" si="0"/>
        <v>322.1447058823529</v>
      </c>
      <c r="J46" s="141">
        <f t="shared" si="1"/>
        <v>25.771576470588233</v>
      </c>
      <c r="K46" s="142">
        <f t="shared" si="2"/>
        <v>31.25</v>
      </c>
      <c r="L46">
        <v>0.08</v>
      </c>
    </row>
    <row r="47" spans="2:12" ht="16.5">
      <c r="B47" s="209"/>
      <c r="C47" s="214" t="s">
        <v>61</v>
      </c>
      <c r="D47" s="215"/>
      <c r="E47" s="74" t="s">
        <v>8</v>
      </c>
      <c r="F47" s="75">
        <v>2.5</v>
      </c>
      <c r="G47" s="76" t="s">
        <v>36</v>
      </c>
      <c r="H47" s="87">
        <v>1098.2205882352941</v>
      </c>
      <c r="I47" s="143">
        <f t="shared" si="0"/>
        <v>439.28823529411767</v>
      </c>
      <c r="J47" s="144">
        <f t="shared" si="1"/>
        <v>35.143058823529415</v>
      </c>
      <c r="K47" s="145">
        <f t="shared" si="2"/>
        <v>31.25</v>
      </c>
      <c r="L47">
        <v>0.08</v>
      </c>
    </row>
    <row r="48" spans="2:12" ht="16.5">
      <c r="B48" s="209"/>
      <c r="C48" s="214" t="s">
        <v>62</v>
      </c>
      <c r="D48" s="215"/>
      <c r="E48" s="74" t="s">
        <v>8</v>
      </c>
      <c r="F48" s="75">
        <v>2.5</v>
      </c>
      <c r="G48" s="76" t="s">
        <v>37</v>
      </c>
      <c r="H48" s="87">
        <v>2196.4411764705883</v>
      </c>
      <c r="I48" s="143">
        <f t="shared" si="0"/>
        <v>878.5764705882353</v>
      </c>
      <c r="J48" s="144">
        <f t="shared" si="1"/>
        <v>70.28611764705883</v>
      </c>
      <c r="K48" s="145">
        <f t="shared" si="2"/>
        <v>31.25</v>
      </c>
      <c r="L48">
        <v>0.08</v>
      </c>
    </row>
    <row r="49" spans="2:12" ht="17.25" thickBot="1">
      <c r="B49" s="163"/>
      <c r="C49" s="153" t="s">
        <v>63</v>
      </c>
      <c r="D49" s="154"/>
      <c r="E49" s="77" t="s">
        <v>8</v>
      </c>
      <c r="F49" s="78">
        <v>2.5</v>
      </c>
      <c r="G49" s="79" t="s">
        <v>36</v>
      </c>
      <c r="H49" s="88">
        <v>385</v>
      </c>
      <c r="I49" s="146">
        <f t="shared" si="0"/>
        <v>154</v>
      </c>
      <c r="J49" s="147">
        <f t="shared" si="1"/>
        <v>12.32</v>
      </c>
      <c r="K49" s="148">
        <f t="shared" si="2"/>
        <v>31.25</v>
      </c>
      <c r="L49">
        <v>0.08</v>
      </c>
    </row>
    <row r="50" spans="2:11" ht="71.25" customHeight="1">
      <c r="B50" s="162" t="s">
        <v>66</v>
      </c>
      <c r="C50" s="212" t="s">
        <v>69</v>
      </c>
      <c r="D50" s="149" t="s">
        <v>67</v>
      </c>
      <c r="E50" s="71" t="s">
        <v>7</v>
      </c>
      <c r="F50" s="72">
        <v>0.5</v>
      </c>
      <c r="G50" s="155" t="s">
        <v>70</v>
      </c>
      <c r="H50" s="86">
        <v>170</v>
      </c>
      <c r="I50" s="140">
        <f t="shared" si="0"/>
        <v>340</v>
      </c>
      <c r="J50" s="141"/>
      <c r="K50" s="142"/>
    </row>
    <row r="51" spans="2:11" ht="24.75" customHeight="1" thickBot="1">
      <c r="B51" s="163"/>
      <c r="C51" s="213"/>
      <c r="D51" s="150" t="s">
        <v>68</v>
      </c>
      <c r="E51" s="77" t="s">
        <v>7</v>
      </c>
      <c r="F51" s="78">
        <v>0.5</v>
      </c>
      <c r="G51" s="156"/>
      <c r="H51" s="88">
        <v>250</v>
      </c>
      <c r="I51" s="146">
        <f t="shared" si="0"/>
        <v>500</v>
      </c>
      <c r="J51" s="147"/>
      <c r="K51" s="148"/>
    </row>
    <row r="52" spans="2:12" ht="16.5">
      <c r="B52" s="97"/>
      <c r="C52" s="116"/>
      <c r="D52" s="116"/>
      <c r="E52" s="110"/>
      <c r="F52" s="111"/>
      <c r="G52" s="112"/>
      <c r="H52" s="113"/>
      <c r="I52" s="112"/>
      <c r="J52" s="114"/>
      <c r="K52" s="115"/>
      <c r="L52" s="70"/>
    </row>
    <row r="53" spans="2:12" ht="16.5">
      <c r="B53" s="97"/>
      <c r="C53" s="116"/>
      <c r="D53" s="116"/>
      <c r="E53" s="110"/>
      <c r="F53" s="111"/>
      <c r="G53" s="112"/>
      <c r="H53" s="113"/>
      <c r="I53" s="112"/>
      <c r="J53" s="114"/>
      <c r="K53" s="115"/>
      <c r="L53" s="70"/>
    </row>
    <row r="54" spans="2:12" ht="16.5">
      <c r="B54" s="97"/>
      <c r="C54" s="116"/>
      <c r="D54" s="116"/>
      <c r="E54" s="110"/>
      <c r="F54" s="111"/>
      <c r="G54" s="112"/>
      <c r="H54" s="113"/>
      <c r="I54" s="112"/>
      <c r="J54" s="114"/>
      <c r="K54" s="115"/>
      <c r="L54" s="70"/>
    </row>
    <row r="55" spans="2:12" ht="16.5">
      <c r="B55" s="97"/>
      <c r="C55" s="109"/>
      <c r="D55" s="109"/>
      <c r="E55" s="110"/>
      <c r="F55" s="111"/>
      <c r="G55" s="112"/>
      <c r="H55" s="113"/>
      <c r="I55" s="112"/>
      <c r="J55" s="114"/>
      <c r="K55" s="115"/>
      <c r="L55" s="70"/>
    </row>
    <row r="56" spans="2:11" ht="14.25">
      <c r="B56" s="91" t="s">
        <v>13</v>
      </c>
      <c r="C56" s="101"/>
      <c r="D56" s="101"/>
      <c r="E56" s="12"/>
      <c r="F56" s="13"/>
      <c r="G56" s="13"/>
      <c r="H56" s="11"/>
      <c r="I56" s="14"/>
      <c r="J56" s="14"/>
      <c r="K56" s="14"/>
    </row>
    <row r="57" spans="2:11" ht="15">
      <c r="B57" s="91" t="s">
        <v>14</v>
      </c>
      <c r="C57" s="101"/>
      <c r="D57" s="101"/>
      <c r="E57" s="12"/>
      <c r="F57" s="13"/>
      <c r="G57" s="13"/>
      <c r="H57" s="23"/>
      <c r="I57" s="15"/>
      <c r="J57" s="15"/>
      <c r="K57" s="15"/>
    </row>
    <row r="58" spans="2:11" ht="15">
      <c r="B58" s="91"/>
      <c r="C58" s="101"/>
      <c r="D58" s="101"/>
      <c r="E58" s="12"/>
      <c r="F58" s="13"/>
      <c r="G58" s="13"/>
      <c r="H58" s="23"/>
      <c r="I58" s="15"/>
      <c r="J58" s="15"/>
      <c r="K58" s="15"/>
    </row>
    <row r="59" spans="2:11" ht="15">
      <c r="B59" s="157" t="s">
        <v>38</v>
      </c>
      <c r="C59" s="157"/>
      <c r="D59" s="157"/>
      <c r="E59" s="157"/>
      <c r="F59" s="157"/>
      <c r="G59" s="157"/>
      <c r="H59" s="157"/>
      <c r="I59" s="15"/>
      <c r="J59" s="15"/>
      <c r="K59" s="15"/>
    </row>
    <row r="60" spans="2:11" ht="15">
      <c r="B60" s="157" t="s">
        <v>46</v>
      </c>
      <c r="C60" s="157"/>
      <c r="D60" s="157"/>
      <c r="E60" s="157"/>
      <c r="F60" s="157"/>
      <c r="G60" s="157"/>
      <c r="H60" s="157"/>
      <c r="I60" s="15"/>
      <c r="J60" s="15"/>
      <c r="K60" s="15"/>
    </row>
    <row r="61" spans="2:11" ht="15">
      <c r="B61" s="157" t="s">
        <v>47</v>
      </c>
      <c r="C61" s="157"/>
      <c r="D61" s="157"/>
      <c r="E61" s="157"/>
      <c r="F61" s="157"/>
      <c r="G61" s="157"/>
      <c r="H61" s="157"/>
      <c r="I61" s="15"/>
      <c r="J61" s="15"/>
      <c r="K61" s="15"/>
    </row>
    <row r="62" spans="2:11" ht="15">
      <c r="B62" s="157" t="s">
        <v>71</v>
      </c>
      <c r="C62" s="157"/>
      <c r="D62" s="157"/>
      <c r="E62" s="157"/>
      <c r="F62" s="157"/>
      <c r="G62" s="157"/>
      <c r="H62" s="157"/>
      <c r="I62" s="15"/>
      <c r="J62" s="15"/>
      <c r="K62" s="15"/>
    </row>
    <row r="63" spans="2:11" ht="15">
      <c r="B63" s="91"/>
      <c r="C63" s="101"/>
      <c r="D63" s="101"/>
      <c r="E63" s="12"/>
      <c r="F63" s="13"/>
      <c r="G63" s="13"/>
      <c r="H63" s="23"/>
      <c r="I63" s="15"/>
      <c r="J63" s="15"/>
      <c r="K63" s="15"/>
    </row>
    <row r="64" spans="2:11" ht="15">
      <c r="B64" s="91" t="s">
        <v>15</v>
      </c>
      <c r="C64" s="101"/>
      <c r="D64" s="101"/>
      <c r="E64" s="12"/>
      <c r="F64" s="13"/>
      <c r="G64" s="13"/>
      <c r="H64" s="23"/>
      <c r="I64" s="15"/>
      <c r="J64" s="15"/>
      <c r="K64" s="15"/>
    </row>
    <row r="65" spans="2:11" ht="31.5" customHeight="1">
      <c r="B65" s="223" t="s">
        <v>48</v>
      </c>
      <c r="C65" s="223"/>
      <c r="D65" s="223"/>
      <c r="E65" s="223"/>
      <c r="F65" s="223"/>
      <c r="G65" s="223"/>
      <c r="H65" s="223"/>
      <c r="I65" s="223"/>
      <c r="J65" s="223"/>
      <c r="K65" s="223"/>
    </row>
    <row r="66" spans="2:11" ht="15">
      <c r="B66" s="16" t="s">
        <v>16</v>
      </c>
      <c r="C66" s="102"/>
      <c r="D66" s="102"/>
      <c r="E66" s="17"/>
      <c r="F66" s="17"/>
      <c r="G66" s="17"/>
      <c r="H66" s="23"/>
      <c r="I66" s="15"/>
      <c r="J66" s="15"/>
      <c r="K66" s="15"/>
    </row>
    <row r="67" spans="2:11" ht="15">
      <c r="B67" s="18" t="s">
        <v>49</v>
      </c>
      <c r="C67" s="103"/>
      <c r="D67" s="103"/>
      <c r="E67" s="17"/>
      <c r="F67" s="17"/>
      <c r="G67" s="17"/>
      <c r="H67" s="23"/>
      <c r="I67" s="15"/>
      <c r="J67" s="15"/>
      <c r="K67" s="15"/>
    </row>
    <row r="68" spans="2:11" ht="15">
      <c r="B68" s="18" t="s">
        <v>17</v>
      </c>
      <c r="C68" s="103"/>
      <c r="D68" s="103"/>
      <c r="E68" s="17"/>
      <c r="F68" s="17"/>
      <c r="G68" s="17"/>
      <c r="H68" s="23"/>
      <c r="I68" s="15"/>
      <c r="J68" s="15"/>
      <c r="K68" s="15"/>
    </row>
    <row r="69" spans="2:11" ht="26.25" customHeight="1">
      <c r="B69" s="208" t="s">
        <v>18</v>
      </c>
      <c r="C69" s="208"/>
      <c r="D69" s="208"/>
      <c r="E69" s="208"/>
      <c r="F69" s="208"/>
      <c r="G69" s="208"/>
      <c r="H69" s="208"/>
      <c r="I69" s="208"/>
      <c r="J69" s="208"/>
      <c r="K69" s="208"/>
    </row>
    <row r="71" spans="2:11" ht="39.75" customHeight="1">
      <c r="B71" s="207" t="s">
        <v>19</v>
      </c>
      <c r="C71" s="207"/>
      <c r="D71" s="207"/>
      <c r="E71" s="207"/>
      <c r="F71" s="207"/>
      <c r="G71" s="207"/>
      <c r="H71" s="207"/>
      <c r="I71" s="207"/>
      <c r="J71" s="207"/>
      <c r="K71" s="207"/>
    </row>
    <row r="73" spans="2:10" ht="16.5">
      <c r="B73" s="92"/>
      <c r="C73" s="104"/>
      <c r="D73" s="104"/>
      <c r="E73" s="63"/>
      <c r="F73" s="62"/>
      <c r="G73" s="62"/>
      <c r="H73" s="62"/>
      <c r="I73" s="62"/>
      <c r="J73" s="62"/>
    </row>
    <row r="74" spans="2:10" ht="16.5">
      <c r="B74" s="92"/>
      <c r="C74" s="104"/>
      <c r="D74" s="104"/>
      <c r="E74" s="63"/>
      <c r="F74" s="62"/>
      <c r="G74" s="62"/>
      <c r="H74" s="62"/>
      <c r="I74" s="62"/>
      <c r="J74" s="62"/>
    </row>
    <row r="75" spans="2:10" ht="16.5">
      <c r="B75" s="92"/>
      <c r="C75" s="104"/>
      <c r="D75" s="104"/>
      <c r="E75" s="63"/>
      <c r="F75" s="62"/>
      <c r="G75" s="62"/>
      <c r="H75" s="62"/>
      <c r="I75" s="62"/>
      <c r="J75" s="62"/>
    </row>
    <row r="76" spans="2:10" ht="16.5">
      <c r="B76" s="92"/>
      <c r="C76" s="104"/>
      <c r="D76" s="104"/>
      <c r="E76" s="63"/>
      <c r="F76" s="62"/>
      <c r="G76" s="62"/>
      <c r="H76" s="62"/>
      <c r="I76" s="62"/>
      <c r="J76" s="62"/>
    </row>
    <row r="77" spans="2:10" ht="16.5">
      <c r="B77" s="93"/>
      <c r="C77" s="105"/>
      <c r="D77" s="105"/>
      <c r="E77" s="65"/>
      <c r="F77" s="64"/>
      <c r="G77" s="64"/>
      <c r="H77" s="66"/>
      <c r="I77" s="64"/>
      <c r="J77" s="64"/>
    </row>
  </sheetData>
  <mergeCells count="46">
    <mergeCell ref="B35:B37"/>
    <mergeCell ref="C35:D35"/>
    <mergeCell ref="C36:D37"/>
    <mergeCell ref="B65:K65"/>
    <mergeCell ref="B38:B39"/>
    <mergeCell ref="C38:D39"/>
    <mergeCell ref="C40:D42"/>
    <mergeCell ref="B43:B45"/>
    <mergeCell ref="C43:D45"/>
    <mergeCell ref="C48:D48"/>
    <mergeCell ref="B71:K71"/>
    <mergeCell ref="B69:K69"/>
    <mergeCell ref="B60:H60"/>
    <mergeCell ref="B46:B49"/>
    <mergeCell ref="B59:H59"/>
    <mergeCell ref="C46:D46"/>
    <mergeCell ref="B50:B51"/>
    <mergeCell ref="C50:C51"/>
    <mergeCell ref="B62:H62"/>
    <mergeCell ref="C47:D47"/>
    <mergeCell ref="I1:K1"/>
    <mergeCell ref="B9:K9"/>
    <mergeCell ref="B10:K10"/>
    <mergeCell ref="C12:D12"/>
    <mergeCell ref="C15:D16"/>
    <mergeCell ref="B13:B16"/>
    <mergeCell ref="C13:D14"/>
    <mergeCell ref="C17:D19"/>
    <mergeCell ref="B27:B28"/>
    <mergeCell ref="B29:B30"/>
    <mergeCell ref="C29:D30"/>
    <mergeCell ref="C20:D22"/>
    <mergeCell ref="B17:B22"/>
    <mergeCell ref="B24:B26"/>
    <mergeCell ref="C24:D26"/>
    <mergeCell ref="C23:D23"/>
    <mergeCell ref="C49:D49"/>
    <mergeCell ref="G50:G51"/>
    <mergeCell ref="B61:H61"/>
    <mergeCell ref="C27:D27"/>
    <mergeCell ref="B40:B42"/>
    <mergeCell ref="B31:B32"/>
    <mergeCell ref="C31:D32"/>
    <mergeCell ref="B33:B34"/>
    <mergeCell ref="C33:C34"/>
    <mergeCell ref="C28:D28"/>
  </mergeCells>
  <hyperlinks>
    <hyperlink ref="B13:B16" r:id="rId1" display="Материалы"/>
    <hyperlink ref="B17:B22" r:id="rId2" display="Венецианская штукатурка, неколерованная"/>
    <hyperlink ref="B24:B26" r:id="rId3" display="Венецианская штукатурка, колерованная"/>
    <hyperlink ref="B27:B28" r:id="rId4" display="Перламутровая штукатурка ИРИДИС"/>
    <hyperlink ref="B29:B30" r:id="rId5" display="Штукатурка Антик с эффектом старины"/>
    <hyperlink ref="B31:B32" r:id="rId6" display="Креативная штукатурка Сирокко "/>
    <hyperlink ref="B35:B37" r:id="rId7" display="Декоративные штукатурки на основе вермикулита"/>
    <hyperlink ref="B38:B39" r:id="rId8" display="Крупнорельефная моделируемая штукатурка"/>
    <hyperlink ref="B40:B42" r:id="rId9" display="Мелкорельефная моделируемая суперпластичная  штукатурка "/>
    <hyperlink ref="B43:B45" r:id="rId10" display="Мелкорельефная штукатурка с эффектом трещин "/>
    <hyperlink ref="B46:B49" r:id="rId11" display="Лессирующие составы"/>
  </hyperlinks>
  <printOptions/>
  <pageMargins left="0.75" right="0.26" top="0.53" bottom="0.49" header="0.5" footer="0.5"/>
  <pageSetup fitToHeight="1" fitToWidth="1" horizontalDpi="600" verticalDpi="600" orientation="portrait" paperSize="9" scale="46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</dc:creator>
  <cp:keywords/>
  <dc:description/>
  <cp:lastModifiedBy>user</cp:lastModifiedBy>
  <cp:lastPrinted>2008-01-11T07:26:59Z</cp:lastPrinted>
  <dcterms:created xsi:type="dcterms:W3CDTF">2006-10-03T09:34:03Z</dcterms:created>
  <dcterms:modified xsi:type="dcterms:W3CDTF">2008-01-11T10:16:42Z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